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xr:revisionPtr revIDLastSave="0" documentId="8_{07CA709D-D6B0-4331-AA52-B638FEAD2ABB}" xr6:coauthVersionLast="47" xr6:coauthVersionMax="47" xr10:uidLastSave="{00000000-0000-0000-0000-000000000000}"/>
  <bookViews>
    <workbookView xWindow="5700" yWindow="1110" windowWidth="29280" windowHeight="18300" xr2:uid="{1CE8595F-9FF0-4203-BE5C-F9E95CD875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1" l="1"/>
  <c r="B40" i="1"/>
  <c r="B27" i="1"/>
  <c r="L18" i="1"/>
  <c r="K18" i="1"/>
  <c r="J18" i="1"/>
  <c r="I18" i="1"/>
  <c r="H18" i="1"/>
  <c r="L17" i="1"/>
  <c r="K17" i="1"/>
  <c r="J17" i="1"/>
  <c r="H17" i="1"/>
  <c r="L16" i="1"/>
  <c r="K16" i="1"/>
  <c r="J16" i="1"/>
  <c r="I16" i="1"/>
  <c r="H16" i="1"/>
  <c r="L15" i="1"/>
  <c r="K15" i="1"/>
  <c r="J15" i="1"/>
  <c r="I15" i="1"/>
  <c r="H15" i="1"/>
  <c r="L14" i="1"/>
  <c r="K14" i="1"/>
  <c r="J14" i="1"/>
  <c r="I14" i="1"/>
  <c r="H14" i="1"/>
  <c r="B14" i="1"/>
  <c r="L13" i="1"/>
  <c r="K13" i="1"/>
  <c r="J13" i="1"/>
  <c r="I13" i="1"/>
  <c r="H13" i="1"/>
  <c r="L12" i="1"/>
  <c r="K12" i="1"/>
  <c r="J12" i="1"/>
  <c r="I12" i="1"/>
  <c r="H12" i="1"/>
  <c r="L11" i="1"/>
  <c r="K11" i="1"/>
  <c r="J11" i="1"/>
  <c r="I11" i="1"/>
  <c r="H11" i="1"/>
  <c r="L10" i="1"/>
  <c r="K10" i="1"/>
  <c r="J10" i="1"/>
  <c r="I10" i="1"/>
  <c r="H10" i="1"/>
  <c r="L9" i="1"/>
  <c r="K9" i="1"/>
  <c r="J9" i="1"/>
  <c r="I9" i="1"/>
  <c r="H9" i="1"/>
  <c r="L8" i="1"/>
  <c r="K8" i="1"/>
  <c r="J8" i="1"/>
  <c r="I8" i="1"/>
  <c r="H8" i="1"/>
  <c r="L7" i="1"/>
  <c r="K7" i="1"/>
  <c r="J7" i="1"/>
  <c r="I7" i="1"/>
  <c r="H7" i="1"/>
  <c r="F2" i="1"/>
  <c r="E2" i="1"/>
  <c r="D2" i="1"/>
  <c r="B1" i="1"/>
</calcChain>
</file>

<file path=xl/sharedStrings.xml><?xml version="1.0" encoding="utf-8"?>
<sst xmlns="http://schemas.openxmlformats.org/spreadsheetml/2006/main" count="13" uniqueCount="10">
  <si>
    <t xml:space="preserve">Materials </t>
  </si>
  <si>
    <t xml:space="preserve">Total BOM and Manufacturing Cost </t>
  </si>
  <si>
    <t>Total BOM</t>
  </si>
  <si>
    <t>Total Manufacturing cost</t>
  </si>
  <si>
    <t xml:space="preserve">Electronics </t>
  </si>
  <si>
    <t>Machine Cost To Run</t>
  </si>
  <si>
    <t xml:space="preserve">Packaging and consumables </t>
  </si>
  <si>
    <t>Assets</t>
  </si>
  <si>
    <t>Electronics</t>
  </si>
  <si>
    <t>Packaging and consumables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</si>
</sst>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8"/>
      <color theme="1"/>
      <name val="Aptos Narrow"/>
      <family val="2"/>
      <scheme val="minor"/>
    </font>
    <font>
      <sz val="9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B0B90A-3F8F-4430-BCF4-4E3841A8ED4E}" name="Table1" displayName="Table1" ref="H6:L18" totalsRowShown="0">
  <autoFilter ref="H6:L18" xr:uid="{AAB0B90A-3F8F-4430-BCF4-4E3841A8ED4E}"/>
  <sortState xmlns:xlrd2="http://schemas.microsoft.com/office/spreadsheetml/2017/richdata2" ref="H7:L18">
    <sortCondition ref="H6:H18"/>
  </sortState>
  <tableColumns count="5">
    <tableColumn id="1" xr3:uid="{7998E538-C860-4D75-B8D9-7FAF4077F6AE}" name="Materials " dataDxfId="4">
      <calculatedColumnFormula>B2</calculatedColumnFormula>
    </tableColumn>
    <tableColumn id="2" xr3:uid="{EDA8042F-916A-4C4F-8BB0-8111980F67F5}" name="Electronics" dataDxfId="3">
      <calculatedColumnFormula>B15</calculatedColumnFormula>
    </tableColumn>
    <tableColumn id="3" xr3:uid="{2618DD91-CCBA-404F-8773-C3C94FD4AE61}" name="Machine Cost To Run" dataDxfId="2">
      <calculatedColumnFormula>B28</calculatedColumnFormula>
    </tableColumn>
    <tableColumn id="4" xr3:uid="{CB096547-8B64-46AD-B32C-715998B66110}" name="Packaging and consumables" dataDxfId="1">
      <calculatedColumnFormula>B41</calculatedColumnFormula>
    </tableColumn>
    <tableColumn id="5" xr3:uid="{18E25A64-F089-4F36-A3D1-78CFC497B768}" name="Assets" dataDxfId="0">
      <calculatedColumnFormula>B54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91AC3-E74B-4039-87D0-4C81984457B0}">
  <sheetPr codeName="Sheet1"/>
  <dimension ref="A1:L56"/>
  <sheetViews>
    <sheetView showZeros="0" tabSelected="1" zoomScale="70" zoomScaleNormal="70" workbookViewId="0">
      <selection activeCell="D6" sqref="D6"/>
    </sheetView>
  </sheetViews>
  <sheetFormatPr defaultRowHeight="15" x14ac:dyDescent="0.25"/>
  <cols>
    <col min="1" max="1" width="29.7109375" bestFit="1" customWidth="1"/>
    <col min="4" max="4" width="28.28515625" customWidth="1"/>
    <col min="6" max="6" width="25" bestFit="1" customWidth="1"/>
    <col min="8" max="8" width="15.85546875" bestFit="1" customWidth="1"/>
    <col min="9" max="9" width="17.7109375" bestFit="1" customWidth="1"/>
    <col min="10" max="10" width="29.28515625" bestFit="1" customWidth="1"/>
    <col min="11" max="11" width="38.28515625" bestFit="1" customWidth="1"/>
    <col min="12" max="12" width="12.5703125" customWidth="1"/>
  </cols>
  <sheetData>
    <row r="1" spans="1:12" ht="22.15" customHeight="1" x14ac:dyDescent="0.25">
      <c r="A1" t="s">
        <v>0</v>
      </c>
      <c r="B1">
        <f>SUM(B2:B13)</f>
        <v>0</v>
      </c>
      <c r="D1" t="s">
        <v>1</v>
      </c>
      <c r="E1" t="s">
        <v>2</v>
      </c>
      <c r="F1" t="s">
        <v>3</v>
      </c>
    </row>
    <row r="2" spans="1:12" x14ac:dyDescent="0.25">
      <c r="D2">
        <f>SUM(B1+B14+B27+B40+B53)</f>
        <v>0</v>
      </c>
      <c r="E2">
        <f>SUM(B1+B14)</f>
        <v>0</v>
      </c>
      <c r="F2">
        <f>SUM(B27+B40)</f>
        <v>0</v>
      </c>
    </row>
    <row r="4" spans="1:12" x14ac:dyDescent="0.25">
      <c r="A4" s="1"/>
    </row>
    <row r="6" spans="1:12" x14ac:dyDescent="0.25">
      <c r="H6" t="s">
        <v>0</v>
      </c>
      <c r="I6" t="s">
        <v>8</v>
      </c>
      <c r="J6" t="s">
        <v>5</v>
      </c>
      <c r="K6" t="s">
        <v>9</v>
      </c>
      <c r="L6" t="s">
        <v>7</v>
      </c>
    </row>
    <row r="7" spans="1:12" x14ac:dyDescent="0.25">
      <c r="H7">
        <f t="shared" ref="H7:H18" si="0">B2</f>
        <v>0</v>
      </c>
      <c r="I7">
        <f t="shared" ref="I7:I16" si="1">B15</f>
        <v>0</v>
      </c>
      <c r="J7">
        <f t="shared" ref="J7:J18" si="2">B28</f>
        <v>0</v>
      </c>
      <c r="K7">
        <f t="shared" ref="K7:K18" si="3">B41</f>
        <v>0</v>
      </c>
      <c r="L7">
        <f t="shared" ref="L7:L18" si="4">B54</f>
        <v>0</v>
      </c>
    </row>
    <row r="8" spans="1:12" x14ac:dyDescent="0.25">
      <c r="H8">
        <f t="shared" si="0"/>
        <v>0</v>
      </c>
      <c r="I8">
        <f t="shared" si="1"/>
        <v>0</v>
      </c>
      <c r="J8">
        <f t="shared" si="2"/>
        <v>0</v>
      </c>
      <c r="K8">
        <f t="shared" si="3"/>
        <v>0</v>
      </c>
      <c r="L8">
        <f t="shared" si="4"/>
        <v>0</v>
      </c>
    </row>
    <row r="9" spans="1:12" x14ac:dyDescent="0.25">
      <c r="H9">
        <f t="shared" si="0"/>
        <v>0</v>
      </c>
      <c r="I9">
        <f t="shared" si="1"/>
        <v>0</v>
      </c>
      <c r="J9">
        <f t="shared" si="2"/>
        <v>0</v>
      </c>
      <c r="K9">
        <f t="shared" si="3"/>
        <v>0</v>
      </c>
      <c r="L9">
        <f t="shared" si="4"/>
        <v>0</v>
      </c>
    </row>
    <row r="10" spans="1:12" x14ac:dyDescent="0.25">
      <c r="H10">
        <f t="shared" si="0"/>
        <v>0</v>
      </c>
      <c r="I10">
        <f t="shared" si="1"/>
        <v>0</v>
      </c>
      <c r="J10">
        <f t="shared" si="2"/>
        <v>0</v>
      </c>
      <c r="K10">
        <f t="shared" si="3"/>
        <v>0</v>
      </c>
      <c r="L10">
        <f t="shared" si="4"/>
        <v>0</v>
      </c>
    </row>
    <row r="11" spans="1:12" x14ac:dyDescent="0.25">
      <c r="H11">
        <f t="shared" si="0"/>
        <v>0</v>
      </c>
      <c r="I11">
        <f t="shared" si="1"/>
        <v>0</v>
      </c>
      <c r="J11">
        <f t="shared" si="2"/>
        <v>0</v>
      </c>
      <c r="K11">
        <f t="shared" si="3"/>
        <v>0</v>
      </c>
      <c r="L11">
        <f t="shared" si="4"/>
        <v>0</v>
      </c>
    </row>
    <row r="12" spans="1:12" x14ac:dyDescent="0.25">
      <c r="H12">
        <f t="shared" si="0"/>
        <v>0</v>
      </c>
      <c r="I12">
        <f t="shared" si="1"/>
        <v>0</v>
      </c>
      <c r="J12">
        <f t="shared" si="2"/>
        <v>0</v>
      </c>
      <c r="K12">
        <f t="shared" si="3"/>
        <v>0</v>
      </c>
      <c r="L12">
        <f t="shared" si="4"/>
        <v>0</v>
      </c>
    </row>
    <row r="13" spans="1:12" x14ac:dyDescent="0.25">
      <c r="H13">
        <f t="shared" si="0"/>
        <v>0</v>
      </c>
      <c r="I13">
        <f t="shared" si="1"/>
        <v>0</v>
      </c>
      <c r="J13">
        <f t="shared" si="2"/>
        <v>0</v>
      </c>
      <c r="K13">
        <f t="shared" si="3"/>
        <v>0</v>
      </c>
      <c r="L13">
        <f t="shared" si="4"/>
        <v>0</v>
      </c>
    </row>
    <row r="14" spans="1:12" x14ac:dyDescent="0.25">
      <c r="A14" t="s">
        <v>4</v>
      </c>
      <c r="B14">
        <f>SUM(B15:B26)</f>
        <v>0</v>
      </c>
      <c r="H14">
        <f t="shared" si="0"/>
        <v>0</v>
      </c>
      <c r="I14">
        <f t="shared" si="1"/>
        <v>0</v>
      </c>
      <c r="J14">
        <f t="shared" si="2"/>
        <v>0</v>
      </c>
      <c r="K14">
        <f t="shared" si="3"/>
        <v>0</v>
      </c>
      <c r="L14">
        <f t="shared" si="4"/>
        <v>0</v>
      </c>
    </row>
    <row r="15" spans="1:12" x14ac:dyDescent="0.25">
      <c r="H15">
        <f t="shared" si="0"/>
        <v>0</v>
      </c>
      <c r="I15">
        <f t="shared" si="1"/>
        <v>0</v>
      </c>
      <c r="J15">
        <f t="shared" si="2"/>
        <v>0</v>
      </c>
      <c r="K15">
        <f t="shared" si="3"/>
        <v>0</v>
      </c>
      <c r="L15">
        <f t="shared" si="4"/>
        <v>0</v>
      </c>
    </row>
    <row r="16" spans="1:12" x14ac:dyDescent="0.25">
      <c r="H16">
        <f t="shared" si="0"/>
        <v>0</v>
      </c>
      <c r="I16">
        <f t="shared" si="1"/>
        <v>0</v>
      </c>
      <c r="J16">
        <f t="shared" si="2"/>
        <v>0</v>
      </c>
      <c r="K16">
        <f t="shared" si="3"/>
        <v>0</v>
      </c>
      <c r="L16">
        <f t="shared" si="4"/>
        <v>0</v>
      </c>
    </row>
    <row r="17" spans="1:12" x14ac:dyDescent="0.25">
      <c r="H17">
        <f t="shared" si="0"/>
        <v>0</v>
      </c>
      <c r="J17">
        <f t="shared" si="2"/>
        <v>0</v>
      </c>
      <c r="K17">
        <f t="shared" si="3"/>
        <v>0</v>
      </c>
      <c r="L17">
        <f t="shared" si="4"/>
        <v>0</v>
      </c>
    </row>
    <row r="18" spans="1:12" x14ac:dyDescent="0.25">
      <c r="H18">
        <f t="shared" si="0"/>
        <v>0</v>
      </c>
      <c r="I18">
        <f>B26</f>
        <v>0</v>
      </c>
      <c r="J18">
        <f t="shared" si="2"/>
        <v>0</v>
      </c>
      <c r="K18">
        <f t="shared" si="3"/>
        <v>0</v>
      </c>
      <c r="L18">
        <f t="shared" si="4"/>
        <v>0</v>
      </c>
    </row>
    <row r="19" spans="1:12" x14ac:dyDescent="0.25">
      <c r="A19" s="1"/>
    </row>
    <row r="27" spans="1:12" x14ac:dyDescent="0.25">
      <c r="A27" t="s">
        <v>5</v>
      </c>
      <c r="B27">
        <f>SUM(B28:B39)</f>
        <v>0</v>
      </c>
    </row>
    <row r="30" spans="1:12" x14ac:dyDescent="0.25">
      <c r="A30" s="3"/>
    </row>
    <row r="31" spans="1:12" x14ac:dyDescent="0.25">
      <c r="A31" s="2"/>
    </row>
    <row r="40" spans="1:2" x14ac:dyDescent="0.25">
      <c r="A40" t="s">
        <v>6</v>
      </c>
      <c r="B40">
        <f>SUM(B41:B52)</f>
        <v>0</v>
      </c>
    </row>
    <row r="53" spans="1:2" x14ac:dyDescent="0.25">
      <c r="A53" t="s">
        <v>7</v>
      </c>
      <c r="B53">
        <f>SUM(B54:B65)</f>
        <v>0</v>
      </c>
    </row>
    <row r="54" spans="1:2" x14ac:dyDescent="0.25">
      <c r="A54" s="2"/>
    </row>
    <row r="55" spans="1:2" x14ac:dyDescent="0.25">
      <c r="A55" s="2"/>
    </row>
    <row r="56" spans="1:2" x14ac:dyDescent="0.25">
      <c r="A56" s="2"/>
    </row>
  </sheetData>
  <pageMargins left="0.7" right="0.7" top="0.75" bottom="0.75" header="0.3" footer="0.3"/>
  <headerFooter>
    <oddHeader>&amp;L&amp;"Calibri"&amp;10&amp;K000000 Confidential - Oracle Restricted \Employees Only&amp;1#_x000D_</oddHeader>
    <oddFooter>&amp;L_x000D_&amp;1#&amp;"Calibri"&amp;10&amp;K000000 Confidential - Oracle Restricted \Employees Only</oddFooter>
  </headerFooter>
  <tableParts count="1">
    <tablePart r:id="rId1"/>
  </tableParts>
</worksheet>
</file>

<file path=docMetadata/LabelInfo.xml><?xml version="1.0" encoding="utf-8"?>
<clbl:labelList xmlns:clbl="http://schemas.microsoft.com/office/2020/mipLabelMetadata">
  <clbl:label id="{825c952f-1947-4719-99e7-7bc5a76060a8}" enabled="1" method="Standard" siteId="{4e2c6054-71cb-48f1-bd6c-3a9705aca71b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JOHN-JAMES PAGE</dc:creator>
  <cp:keywords/>
  <dc:description/>
  <cp:lastModifiedBy>Robert Page</cp:lastModifiedBy>
  <cp:revision/>
  <dcterms:created xsi:type="dcterms:W3CDTF">2026-02-21T09:36:50Z</dcterms:created>
  <dcterms:modified xsi:type="dcterms:W3CDTF">2026-04-11T21:22:31Z</dcterms:modified>
  <cp:category/>
  <cp:contentStatus/>
</cp:coreProperties>
</file>